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28800" windowHeight="122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C16" i="1" l="1"/>
  <c r="C20" i="1" s="1"/>
  <c r="B24" i="1" s="1"/>
  <c r="B20" i="1"/>
  <c r="E4" i="1"/>
  <c r="E5" i="1"/>
  <c r="E6" i="1"/>
  <c r="E7" i="1"/>
  <c r="E8" i="1"/>
  <c r="E9" i="1"/>
  <c r="E10" i="1"/>
  <c r="D9" i="1"/>
  <c r="D4" i="1"/>
  <c r="D5" i="1"/>
  <c r="D6" i="1"/>
  <c r="D7" i="1"/>
  <c r="D8" i="1"/>
  <c r="D10" i="1"/>
  <c r="C11" i="1"/>
  <c r="B11" i="1"/>
  <c r="D11" i="1" l="1"/>
  <c r="E11" i="1"/>
  <c r="B23" i="1" s="1"/>
  <c r="B25" i="1" s="1"/>
</calcChain>
</file>

<file path=xl/sharedStrings.xml><?xml version="1.0" encoding="utf-8"?>
<sst xmlns="http://schemas.openxmlformats.org/spreadsheetml/2006/main" count="30" uniqueCount="27">
  <si>
    <t>Produkt</t>
  </si>
  <si>
    <t>Cena za 1 ks</t>
  </si>
  <si>
    <t>Cena za 19 ks</t>
  </si>
  <si>
    <t>Bez DPH</t>
  </si>
  <si>
    <t>S DPH</t>
  </si>
  <si>
    <t>ASROCK 970M Pro3</t>
  </si>
  <si>
    <t>AMD FX-4320</t>
  </si>
  <si>
    <t>HyperX 8GB KIT DDR3 1866MHz CL10 Fury Black Series</t>
  </si>
  <si>
    <t>ASUS GT730-2GD5-BRK</t>
  </si>
  <si>
    <t>EVGA 650 B3</t>
  </si>
  <si>
    <t>Kingston SSDNow UV400 120GB</t>
  </si>
  <si>
    <t>Fractal Design CORE 1100</t>
  </si>
  <si>
    <t>Celkem</t>
  </si>
  <si>
    <t>Veškeré náklady spojené s dodávkou</t>
  </si>
  <si>
    <t>Služba</t>
  </si>
  <si>
    <t>Počet počítačů</t>
  </si>
  <si>
    <t>1 ks</t>
  </si>
  <si>
    <t>19 ks</t>
  </si>
  <si>
    <t>Sestavení počítače</t>
  </si>
  <si>
    <t>Odzkoušení počítače</t>
  </si>
  <si>
    <t>Doprava</t>
  </si>
  <si>
    <t>Záruční servis na 2 roky</t>
  </si>
  <si>
    <t>Komponenty</t>
  </si>
  <si>
    <t>Náklady</t>
  </si>
  <si>
    <t>Konečný stav</t>
  </si>
  <si>
    <t>Celkové shrnutí za 19 počítačů</t>
  </si>
  <si>
    <t>Ceny komponentů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</si>
</sst>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[$Kč-405]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0" borderId="9" xfId="0" applyNumberFormat="1" applyBorder="1" applyAlignment="1">
      <alignment horizontal="right" vertical="center" indent="2"/>
    </xf>
    <xf numFmtId="164" fontId="0" fillId="0" borderId="1" xfId="0" applyNumberFormat="1" applyBorder="1" applyAlignment="1">
      <alignment horizontal="right" vertical="center" indent="2"/>
    </xf>
    <xf numFmtId="0" fontId="0" fillId="0" borderId="7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164" fontId="0" fillId="0" borderId="8" xfId="0" applyNumberFormat="1" applyBorder="1" applyAlignment="1">
      <alignment horizontal="right" vertical="center" indent="2"/>
    </xf>
    <xf numFmtId="164" fontId="0" fillId="0" borderId="3" xfId="0" applyNumberFormat="1" applyBorder="1" applyAlignment="1">
      <alignment horizontal="right" vertical="center" indent="2"/>
    </xf>
    <xf numFmtId="0" fontId="0" fillId="0" borderId="10" xfId="0" applyBorder="1" applyAlignment="1">
      <alignment horizontal="left" indent="1"/>
    </xf>
    <xf numFmtId="165" fontId="0" fillId="0" borderId="10" xfId="0" applyNumberFormat="1" applyBorder="1" applyAlignment="1">
      <alignment horizontal="right" vertical="center" indent="3"/>
    </xf>
    <xf numFmtId="165" fontId="0" fillId="0" borderId="12" xfId="0" applyNumberFormat="1" applyBorder="1" applyAlignment="1">
      <alignment horizontal="right" vertical="center" indent="3"/>
    </xf>
    <xf numFmtId="165" fontId="0" fillId="0" borderId="12" xfId="0" applyNumberFormat="1" applyBorder="1" applyAlignment="1">
      <alignment vertical="center" indent="3"/>
    </xf>
    <xf numFmtId="0" fontId="0" fillId="0" borderId="11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165" fontId="0" fillId="0" borderId="15" xfId="0" applyNumberFormat="1" applyBorder="1" applyAlignment="1">
      <alignment horizontal="right" vertical="center" indent="3"/>
    </xf>
    <xf numFmtId="165" fontId="0" fillId="0" borderId="16" xfId="0" applyNumberFormat="1" applyBorder="1" applyAlignment="1">
      <alignment horizontal="right" vertical="center" indent="3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164" fontId="0" fillId="0" borderId="10" xfId="0" applyNumberFormat="1" applyBorder="1" applyAlignment="1">
      <alignment horizontal="right" vertical="center" indent="2"/>
    </xf>
    <xf numFmtId="165" fontId="0" fillId="0" borderId="10" xfId="0" applyNumberFormat="1" applyBorder="1" applyAlignment="1">
      <alignment horizontal="right" vertical="center" indent="2"/>
    </xf>
    <xf numFmtId="0" fontId="2" fillId="0" borderId="2" xfId="0" applyFont="1" applyBorder="1" applyAlignment="1">
      <alignment horizontal="left" indent="1"/>
    </xf>
    <xf numFmtId="164" fontId="2" fillId="0" borderId="3" xfId="0" applyNumberFormat="1" applyFont="1" applyBorder="1" applyAlignment="1">
      <alignment horizontal="right" vertical="center" indent="2"/>
    </xf>
    <xf numFmtId="164" fontId="2" fillId="0" borderId="1" xfId="0" applyNumberFormat="1" applyFont="1" applyBorder="1" applyAlignment="1">
      <alignment horizontal="right" vertical="center" indent="2"/>
    </xf>
    <xf numFmtId="0" fontId="2" fillId="0" borderId="11" xfId="0" applyFont="1" applyBorder="1" applyAlignment="1">
      <alignment horizontal="left" indent="1"/>
    </xf>
    <xf numFmtId="165" fontId="2" fillId="0" borderId="12" xfId="0" applyNumberFormat="1" applyFont="1" applyBorder="1" applyAlignment="1">
      <alignment horizontal="right" vertical="center" indent="3"/>
    </xf>
    <xf numFmtId="165" fontId="2" fillId="0" borderId="10" xfId="0" applyNumberFormat="1" applyFont="1" applyBorder="1" applyAlignment="1">
      <alignment horizontal="right" vertical="center" indent="3"/>
    </xf>
    <xf numFmtId="0" fontId="2" fillId="0" borderId="10" xfId="0" applyFont="1" applyBorder="1" applyAlignment="1">
      <alignment horizontal="left" indent="1"/>
    </xf>
    <xf numFmtId="164" fontId="2" fillId="0" borderId="10" xfId="0" applyNumberFormat="1" applyFont="1" applyBorder="1" applyAlignment="1">
      <alignment horizontal="right" vertical="center" indent="2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zoomScale="130" zoomScaleNormal="130" zoomScaleSheetLayoutView="100" workbookViewId="0">
      <selection sqref="A1:E1"/>
    </sheetView>
  </sheetViews>
  <sheetFormatPr defaultRowHeight="15" x14ac:dyDescent="0.25"/>
  <cols>
    <col min="1" max="1" width="26.5703125" customWidth="1"/>
    <col min="2" max="2" width="14.28515625" customWidth="1"/>
    <col min="3" max="3" width="15" customWidth="1"/>
    <col min="4" max="5" width="14.28515625" customWidth="1"/>
  </cols>
  <sheetData>
    <row r="1" spans="1:5" ht="21" customHeight="1" x14ac:dyDescent="0.25">
      <c r="A1" s="29" t="s">
        <v>26</v>
      </c>
      <c r="B1" s="29"/>
      <c r="C1" s="29"/>
      <c r="D1" s="29"/>
      <c r="E1" s="29"/>
    </row>
    <row r="2" spans="1:5" x14ac:dyDescent="0.25">
      <c r="A2" s="30" t="s">
        <v>0</v>
      </c>
      <c r="B2" s="32" t="s">
        <v>1</v>
      </c>
      <c r="C2" s="33"/>
      <c r="D2" s="33" t="s">
        <v>2</v>
      </c>
      <c r="E2" s="33"/>
    </row>
    <row r="3" spans="1:5" ht="15.75" thickBot="1" x14ac:dyDescent="0.3">
      <c r="A3" s="31"/>
      <c r="B3" s="1" t="s">
        <v>3</v>
      </c>
      <c r="C3" s="2" t="s">
        <v>4</v>
      </c>
      <c r="D3" s="2" t="s">
        <v>3</v>
      </c>
      <c r="E3" s="2" t="s">
        <v>4</v>
      </c>
    </row>
    <row r="4" spans="1:5" x14ac:dyDescent="0.25">
      <c r="A4" s="5" t="s">
        <v>5</v>
      </c>
      <c r="B4" s="7">
        <v>1288</v>
      </c>
      <c r="C4" s="3">
        <v>1559</v>
      </c>
      <c r="D4" s="3">
        <f t="shared" ref="D4:E10" si="0">19*B4</f>
        <v>24472</v>
      </c>
      <c r="E4" s="3">
        <f t="shared" si="0"/>
        <v>29621</v>
      </c>
    </row>
    <row r="5" spans="1:5" x14ac:dyDescent="0.25">
      <c r="A5" s="6" t="s">
        <v>6</v>
      </c>
      <c r="B5" s="8">
        <v>1040</v>
      </c>
      <c r="C5" s="4">
        <v>1259</v>
      </c>
      <c r="D5" s="4">
        <f t="shared" si="0"/>
        <v>19760</v>
      </c>
      <c r="E5" s="4">
        <f t="shared" si="0"/>
        <v>23921</v>
      </c>
    </row>
    <row r="6" spans="1:5" ht="45" x14ac:dyDescent="0.25">
      <c r="A6" s="6" t="s">
        <v>7</v>
      </c>
      <c r="B6" s="8">
        <v>1636</v>
      </c>
      <c r="C6" s="4">
        <v>1979</v>
      </c>
      <c r="D6" s="4">
        <f t="shared" si="0"/>
        <v>31084</v>
      </c>
      <c r="E6" s="4">
        <f t="shared" si="0"/>
        <v>37601</v>
      </c>
    </row>
    <row r="7" spans="1:5" x14ac:dyDescent="0.25">
      <c r="A7" s="6" t="s">
        <v>8</v>
      </c>
      <c r="B7" s="8">
        <v>1875</v>
      </c>
      <c r="C7" s="4">
        <v>2269</v>
      </c>
      <c r="D7" s="4">
        <f t="shared" si="0"/>
        <v>35625</v>
      </c>
      <c r="E7" s="4">
        <f t="shared" si="0"/>
        <v>43111</v>
      </c>
    </row>
    <row r="8" spans="1:5" x14ac:dyDescent="0.25">
      <c r="A8" s="6" t="s">
        <v>9</v>
      </c>
      <c r="B8" s="8">
        <v>1404</v>
      </c>
      <c r="C8" s="4">
        <v>1699</v>
      </c>
      <c r="D8" s="4">
        <f t="shared" si="0"/>
        <v>26676</v>
      </c>
      <c r="E8" s="4">
        <f t="shared" si="0"/>
        <v>32281</v>
      </c>
    </row>
    <row r="9" spans="1:5" ht="30" x14ac:dyDescent="0.25">
      <c r="A9" s="6" t="s">
        <v>10</v>
      </c>
      <c r="B9" s="8">
        <v>908</v>
      </c>
      <c r="C9" s="4">
        <v>1099</v>
      </c>
      <c r="D9" s="4">
        <f t="shared" si="0"/>
        <v>17252</v>
      </c>
      <c r="E9" s="4">
        <f t="shared" si="0"/>
        <v>20881</v>
      </c>
    </row>
    <row r="10" spans="1:5" x14ac:dyDescent="0.25">
      <c r="A10" s="6" t="s">
        <v>11</v>
      </c>
      <c r="B10" s="8">
        <v>875</v>
      </c>
      <c r="C10" s="4">
        <v>1059</v>
      </c>
      <c r="D10" s="4">
        <f t="shared" si="0"/>
        <v>16625</v>
      </c>
      <c r="E10" s="4">
        <f t="shared" si="0"/>
        <v>20121</v>
      </c>
    </row>
    <row r="11" spans="1:5" x14ac:dyDescent="0.25">
      <c r="A11" s="21" t="s">
        <v>12</v>
      </c>
      <c r="B11" s="22">
        <f>SUM(B4:B10)</f>
        <v>9026</v>
      </c>
      <c r="C11" s="23">
        <f>SUM(C4:C10)</f>
        <v>10923</v>
      </c>
      <c r="D11" s="23">
        <f>SUM(D4:D10)</f>
        <v>171494</v>
      </c>
      <c r="E11" s="23">
        <f>SUM(E4:E10)</f>
        <v>207537</v>
      </c>
    </row>
    <row r="13" spans="1:5" ht="21.75" customHeight="1" x14ac:dyDescent="0.25">
      <c r="A13" s="29" t="s">
        <v>13</v>
      </c>
      <c r="B13" s="29"/>
      <c r="C13" s="29"/>
    </row>
    <row r="14" spans="1:5" x14ac:dyDescent="0.25">
      <c r="A14" s="36" t="s">
        <v>14</v>
      </c>
      <c r="B14" s="34" t="s">
        <v>15</v>
      </c>
      <c r="C14" s="35"/>
    </row>
    <row r="15" spans="1:5" ht="15.75" thickBot="1" x14ac:dyDescent="0.3">
      <c r="A15" s="37"/>
      <c r="B15" s="17" t="s">
        <v>16</v>
      </c>
      <c r="C15" s="18" t="s">
        <v>17</v>
      </c>
    </row>
    <row r="16" spans="1:5" x14ac:dyDescent="0.25">
      <c r="A16" s="14" t="s">
        <v>18</v>
      </c>
      <c r="B16" s="15">
        <v>590</v>
      </c>
      <c r="C16" s="16">
        <f>19*B16</f>
        <v>11210</v>
      </c>
    </row>
    <row r="17" spans="1:3" x14ac:dyDescent="0.25">
      <c r="A17" s="13" t="s">
        <v>19</v>
      </c>
      <c r="B17" s="12">
        <v>0</v>
      </c>
      <c r="C17" s="10">
        <v>0</v>
      </c>
    </row>
    <row r="18" spans="1:3" x14ac:dyDescent="0.25">
      <c r="A18" s="13" t="s">
        <v>20</v>
      </c>
      <c r="B18" s="11">
        <v>129</v>
      </c>
      <c r="C18" s="10">
        <v>129</v>
      </c>
    </row>
    <row r="19" spans="1:3" x14ac:dyDescent="0.25">
      <c r="A19" s="13" t="s">
        <v>21</v>
      </c>
      <c r="B19" s="11">
        <v>2324</v>
      </c>
      <c r="C19" s="10">
        <v>2324</v>
      </c>
    </row>
    <row r="20" spans="1:3" x14ac:dyDescent="0.25">
      <c r="A20" s="24" t="s">
        <v>12</v>
      </c>
      <c r="B20" s="25">
        <f>SUM(B16:B19)</f>
        <v>3043</v>
      </c>
      <c r="C20" s="26">
        <f>SUM(C16:C19)</f>
        <v>13663</v>
      </c>
    </row>
    <row r="22" spans="1:3" ht="21" customHeight="1" x14ac:dyDescent="0.25">
      <c r="A22" s="29" t="s">
        <v>25</v>
      </c>
      <c r="B22" s="29"/>
    </row>
    <row r="23" spans="1:3" x14ac:dyDescent="0.25">
      <c r="A23" s="9" t="s">
        <v>22</v>
      </c>
      <c r="B23" s="19">
        <f>E11</f>
        <v>207537</v>
      </c>
    </row>
    <row r="24" spans="1:3" x14ac:dyDescent="0.25">
      <c r="A24" s="9" t="s">
        <v>23</v>
      </c>
      <c r="B24" s="20">
        <f>C20</f>
        <v>13663</v>
      </c>
    </row>
    <row r="25" spans="1:3" x14ac:dyDescent="0.25">
      <c r="A25" s="27" t="s">
        <v>24</v>
      </c>
      <c r="B25" s="28">
        <f>SUM(B23:B24)</f>
        <v>221200</v>
      </c>
    </row>
  </sheetData>
  <mergeCells count="8">
    <mergeCell ref="A22:B22"/>
    <mergeCell ref="A2:A3"/>
    <mergeCell ref="B2:C2"/>
    <mergeCell ref="D2:E2"/>
    <mergeCell ref="A1:E1"/>
    <mergeCell ref="B14:C14"/>
    <mergeCell ref="A14:A15"/>
    <mergeCell ref="A13:C13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Terka Tran</dc:creator>
  <cp:lastModifiedBy>Milada Dufková</cp:lastModifiedBy>
  <cp:revision/>
  <dcterms:created xsi:type="dcterms:W3CDTF">2018-05-19T00:12:37Z</dcterms:created>
  <dcterms:modified xsi:type="dcterms:W3CDTF">2018-06-12T10:22:21Z</dcterms:modified>
</cp:coreProperties>
</file>